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firstSheet="1" activeTab="1"/>
  </bookViews>
  <sheets>
    <sheet name="ΣΥΝΟΠΤΙΚΟ" sheetId="1" state="hidden" r:id="rId1"/>
    <sheet name="Sheet1" sheetId="2" r:id="rId2"/>
  </sheets>
  <definedNames>
    <definedName name="_xlnm.Print_Area" localSheetId="1">'Sheet1'!$A$1:$C$32</definedName>
  </definedNames>
  <calcPr fullCalcOnLoad="1"/>
</workbook>
</file>

<file path=xl/sharedStrings.xml><?xml version="1.0" encoding="utf-8"?>
<sst xmlns="http://schemas.openxmlformats.org/spreadsheetml/2006/main" count="35" uniqueCount="26">
  <si>
    <t>ΚΤΙΡΙΑ</t>
  </si>
  <si>
    <t>ΜΗΧΑΝΗΜΑΤΑ</t>
  </si>
  <si>
    <t>ΕΠΙΠΛΑ</t>
  </si>
  <si>
    <t>Η/Υ</t>
  </si>
  <si>
    <t>ΕΠΙΣΤΗΜ. ΟΡΓΑΝΑ</t>
  </si>
  <si>
    <t>ΕΞΟΠΛ. ΤΗΛΕΠΙΚΟΙΝΩΝΙΩΝ</t>
  </si>
  <si>
    <t>ΛΟΙΠΟΣ ΕΞΟΠΛΙΣΜΟΣ</t>
  </si>
  <si>
    <t>ΣΥΣΚΕΥΕΣ</t>
  </si>
  <si>
    <t>ΥΛΙΚΟ ΒΙΒΛΙΟΘΗΚΗΣ</t>
  </si>
  <si>
    <t>ΛΟΓΙΣΜΙΚΟ</t>
  </si>
  <si>
    <t xml:space="preserve">ΣΥΝΟΛΟ </t>
  </si>
  <si>
    <t>ΣΥΝΟΛΙΚΟΣ ΕΞΟΠΛΙΣΜΟΣ ΕΚΕΤΑ ΕΩΣ 31/03/06</t>
  </si>
  <si>
    <t>ΣΥΝΟΛΙΚΟΣ ΕΞΟΠΛΙΣΜΟΣ ΕΚΕΤΑ 31/03/06</t>
  </si>
  <si>
    <t>ΑΣΦΑΛΙΣΗ ΛΟΙΠΟΥ ΕΞΟΠΛΙΣΜΟΥ</t>
  </si>
  <si>
    <t>ΣΥΝΟΛΟ</t>
  </si>
  <si>
    <t>ΑΣΦΑΛΙΣΗ ΗΛΕΚΡΟΝΙΚΟΥ ΕΞΟΠΛΙΣΜΟΥ</t>
  </si>
  <si>
    <t>ΣΥΝΟΛΟ ΕΞΟΠΛΙΣΜΟΥ ΠΡΟΣ ΑΣΦΑΛΙΣΗ</t>
  </si>
  <si>
    <t>*</t>
  </si>
  <si>
    <t xml:space="preserve">* Στην αξία των επιστημονικών οργάνων εμπεριέχεται ποσό €100.000,00 </t>
  </si>
  <si>
    <t>που αφορά σε σταθερό ηλεκτρονικό εξοπλισμό επί του LANCIA THESIS</t>
  </si>
  <si>
    <t>ΕΠΙΣΤΗΜΟΝΙΚΑ ΟΡΓΑΝΑ</t>
  </si>
  <si>
    <t>ΕΞΟΠΛΙΣΜΟΣ ΤΗΛΕΠΙΚΟΙΝΩΝΙΩΝ</t>
  </si>
  <si>
    <t xml:space="preserve">και το οποίο θα συμπεριληφθεί στην ασφάλιση των οχημάτων. </t>
  </si>
  <si>
    <t>Κτίριο ΤΠΘ 6ο χλμ Χαριλάου - Θέρμης (ως συνημμένο σχεδιάγραμμα)</t>
  </si>
  <si>
    <t>Κτίριο 1ο χλμ Θέρμης - Πανοράματος                                   (1.271 τ.μ)</t>
  </si>
  <si>
    <t>ΠΑΡΑΡΤΗΜΑ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</si>
</sst>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3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1.8515625" style="0" customWidth="1"/>
    <col min="3" max="3" width="21.28125" style="0" customWidth="1"/>
    <col min="4" max="4" width="18.421875" style="0" customWidth="1"/>
  </cols>
  <sheetData>
    <row r="1" spans="2:3" ht="15">
      <c r="B1" s="15" t="s">
        <v>11</v>
      </c>
      <c r="C1" s="15"/>
    </row>
    <row r="2" spans="2:3" ht="14.25">
      <c r="B2" s="1"/>
      <c r="C2" s="1"/>
    </row>
    <row r="3" spans="2:3" ht="14.25">
      <c r="B3" s="2" t="s">
        <v>0</v>
      </c>
      <c r="C3" s="3">
        <f>9590895.17+476</f>
        <v>9591371.17</v>
      </c>
    </row>
    <row r="4" spans="2:3" ht="14.25">
      <c r="B4" s="2" t="s">
        <v>1</v>
      </c>
      <c r="C4" s="3">
        <v>34751.66</v>
      </c>
    </row>
    <row r="5" spans="2:3" ht="14.25">
      <c r="B5" s="2" t="s">
        <v>2</v>
      </c>
      <c r="C5" s="3">
        <f>(691201.04+7616+634+1131.25+2483.31+514.08+946.05)-1522.32</f>
        <v>703003.4100000001</v>
      </c>
    </row>
    <row r="6" spans="2:3" ht="14.25">
      <c r="B6" s="2" t="s">
        <v>3</v>
      </c>
      <c r="C6" s="3">
        <f>(3915403.6+7665.94+2873.67+27436.15+3266.63+4351.83+6400)-(2875467.97+15311.36)</f>
        <v>1076618.4899999998</v>
      </c>
    </row>
    <row r="7" spans="2:3" ht="14.25">
      <c r="B7" s="2" t="s">
        <v>4</v>
      </c>
      <c r="C7" s="3">
        <f>8845509.85+224074.48+1001.98</f>
        <v>9070586.31</v>
      </c>
    </row>
    <row r="8" spans="2:3" ht="14.25">
      <c r="B8" s="2" t="s">
        <v>5</v>
      </c>
      <c r="C8" s="3">
        <f>200904.52+3595.59+3510.5+537+89.25+315</f>
        <v>208951.86</v>
      </c>
    </row>
    <row r="9" spans="2:3" ht="14.25">
      <c r="B9" s="2" t="s">
        <v>6</v>
      </c>
      <c r="C9" s="3">
        <f>1667783.05+1666+151685.19+1082.72+147.06+9637+4332.58</f>
        <v>1836333.6</v>
      </c>
    </row>
    <row r="10" spans="2:3" ht="14.25">
      <c r="B10" s="2" t="s">
        <v>7</v>
      </c>
      <c r="C10" s="3">
        <v>28854.76</v>
      </c>
    </row>
    <row r="11" spans="2:3" ht="14.25">
      <c r="B11" s="2" t="s">
        <v>8</v>
      </c>
      <c r="C11" s="3">
        <f>155043.06+236.25+590.22+235.01</f>
        <v>156104.54</v>
      </c>
    </row>
    <row r="12" spans="2:3" ht="14.25">
      <c r="B12" s="2" t="s">
        <v>9</v>
      </c>
      <c r="C12" s="3">
        <f>759401.2+425+357+4918.77</f>
        <v>765101.97</v>
      </c>
    </row>
    <row r="13" spans="2:3" ht="15">
      <c r="B13" s="4" t="s">
        <v>10</v>
      </c>
      <c r="C13" s="5">
        <f>SUM(C3:C12)</f>
        <v>23471677.77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2" sqref="C2"/>
    </sheetView>
  </sheetViews>
  <sheetFormatPr defaultColWidth="9.140625" defaultRowHeight="12.75"/>
  <cols>
    <col min="1" max="1" width="59.57421875" style="0" customWidth="1"/>
    <col min="2" max="2" width="14.7109375" style="0" customWidth="1"/>
    <col min="3" max="3" width="13.7109375" style="0" customWidth="1"/>
    <col min="5" max="5" width="11.7109375" style="0" bestFit="1" customWidth="1"/>
  </cols>
  <sheetData>
    <row r="1" spans="1:3" ht="18" customHeight="1">
      <c r="A1" s="16" t="s">
        <v>12</v>
      </c>
      <c r="B1" s="16"/>
      <c r="C1" t="s">
        <v>25</v>
      </c>
    </row>
    <row r="4" spans="1:2" ht="12.75">
      <c r="A4" s="6" t="s">
        <v>0</v>
      </c>
      <c r="B4" s="14"/>
    </row>
    <row r="5" spans="1:5" ht="12.75">
      <c r="A5" s="10" t="s">
        <v>24</v>
      </c>
      <c r="B5" s="9">
        <v>342506.28</v>
      </c>
      <c r="E5" s="13"/>
    </row>
    <row r="6" spans="1:2" ht="12.75">
      <c r="A6" s="10" t="s">
        <v>23</v>
      </c>
      <c r="B6" s="9">
        <v>9248864.89</v>
      </c>
    </row>
    <row r="7" spans="1:2" ht="12.75">
      <c r="A7" s="11" t="s">
        <v>14</v>
      </c>
      <c r="B7" s="7">
        <f>B5+B6</f>
        <v>9591371.17</v>
      </c>
    </row>
    <row r="10" ht="12.75">
      <c r="A10" s="6" t="s">
        <v>13</v>
      </c>
    </row>
    <row r="11" spans="1:2" ht="12.75">
      <c r="A11" s="8" t="s">
        <v>1</v>
      </c>
      <c r="B11" s="9">
        <v>34751.66</v>
      </c>
    </row>
    <row r="12" spans="1:2" ht="12.75">
      <c r="A12" s="10" t="s">
        <v>2</v>
      </c>
      <c r="B12" s="9">
        <v>704525.73</v>
      </c>
    </row>
    <row r="13" spans="1:2" ht="12.75">
      <c r="A13" s="10" t="s">
        <v>6</v>
      </c>
      <c r="B13" s="9">
        <v>1834059.44</v>
      </c>
    </row>
    <row r="14" spans="1:2" ht="12.75">
      <c r="A14" s="10" t="s">
        <v>7</v>
      </c>
      <c r="B14" s="9">
        <v>28854.76</v>
      </c>
    </row>
    <row r="15" spans="1:2" ht="12.75">
      <c r="A15" s="10" t="s">
        <v>8</v>
      </c>
      <c r="B15" s="9">
        <v>156104.54</v>
      </c>
    </row>
    <row r="16" spans="1:2" ht="12.75">
      <c r="A16" s="11" t="s">
        <v>14</v>
      </c>
      <c r="B16" s="7">
        <f>SUM(B11:B15)</f>
        <v>2758296.13</v>
      </c>
    </row>
    <row r="19" ht="12.75">
      <c r="A19" s="12" t="s">
        <v>15</v>
      </c>
    </row>
    <row r="20" spans="1:2" ht="12.75">
      <c r="A20" s="10" t="s">
        <v>3</v>
      </c>
      <c r="B20" s="9">
        <v>1094204.01</v>
      </c>
    </row>
    <row r="21" spans="1:3" ht="12.75">
      <c r="A21" s="10" t="s">
        <v>20</v>
      </c>
      <c r="B21" s="9">
        <v>9070586.31</v>
      </c>
      <c r="C21" t="s">
        <v>17</v>
      </c>
    </row>
    <row r="22" spans="1:2" ht="12.75">
      <c r="A22" s="10" t="s">
        <v>21</v>
      </c>
      <c r="B22" s="9">
        <v>208951.86</v>
      </c>
    </row>
    <row r="23" spans="1:2" ht="12.75">
      <c r="A23" s="11" t="s">
        <v>14</v>
      </c>
      <c r="B23" s="7">
        <f>SUM(B20:B22)</f>
        <v>10373742.18</v>
      </c>
    </row>
    <row r="26" spans="1:2" ht="18" customHeight="1">
      <c r="A26" s="6" t="s">
        <v>16</v>
      </c>
      <c r="B26" s="7">
        <f>B7+B16+B23</f>
        <v>22723409.48</v>
      </c>
    </row>
    <row r="30" ht="12.75">
      <c r="A30" t="s">
        <v>18</v>
      </c>
    </row>
    <row r="31" ht="12.75">
      <c r="A31" t="s">
        <v>19</v>
      </c>
    </row>
    <row r="32" ht="12.75">
      <c r="A32" t="s">
        <v>22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dimitra</cp:lastModifiedBy>
  <cp:lastPrinted>2006-06-01T12:37:44Z</cp:lastPrinted>
  <dcterms:created xsi:type="dcterms:W3CDTF">2006-04-26T12:01:29Z</dcterms:created>
  <dcterms:modified xsi:type="dcterms:W3CDTF">2006-06-01T12:51:15Z</dcterms:modified>
  <cp:category/>
  <cp:version/>
  <cp:contentType/>
  <cp:contentStatus/>
</cp:coreProperties>
</file>